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puts" sheetId="1" r:id="rId1"/>
    <sheet name="Week" sheetId="2" r:id="rId2"/>
    <sheet name="Progress" sheetId="3" r:id="rId3"/>
  </sheets>
  <calcPr calcId="191029" fullCalcOnLoad="1"/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4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indexed="64"/>
      </patternFill>
    </fill>
    <fill>
      <patternFill patternType="solid">
        <fgColor rgb="FFFEF3C7"/>
        <bgColor indexed="64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2" borderId="1" xfId="0" applyFont="1" applyFill="1" applyBorder="1"/>
    <xf numFmtId="0" fontId="0" fillId="3" borderId="1" xfId="0" applyFill="1" applyBorder="1"/>
    <xf numFmtId="0" fontId="0" fillId="0" borderId="0" xfId="0" applyAlignment="1">
      <alignment wrapText="1" vertical="top"/>
    </xf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38" customWidth="1"/>
    <col min="2" max="2" width="36" customWidth="1"/>
    <col min="3" max="3" width="18" customWidth="1"/>
  </cols>
  <sheetData>
    <row r="1">
      <c r="A1" s="1" t="inlineStr">
        <is>
          <t xml:space="preserve">nSuns 5/3/1 spreadsheet</t>
        </is>
      </c>
    </row>
    <row r="2">
      <c r="A2" t="inlineStr">
        <is>
          <t xml:space="preserve">Your one-rep max (a true or estimated max) (lb). Change the yellow cells; every weight in the other sheets updates.</t>
        </is>
      </c>
    </row>
    <row r="3"/>
    <row r="4">
      <c r="A4" s="2" t="inlineStr">
        <is>
          <t xml:space="preserve">Lift</t>
        </is>
      </c>
      <c r="B4" s="2" t="inlineStr">
        <is>
          <t xml:space="preserve">Your one-rep max (a true or estimated max)</t>
        </is>
      </c>
      <c r="C4" s="2" t="inlineStr">
        <is>
          <t xml:space="preserve">Training max</t>
        </is>
      </c>
    </row>
    <row r="5">
      <c r="A5" t="inlineStr">
        <is>
          <t xml:space="preserve">Squat</t>
        </is>
      </c>
      <c r="B5" s="3">
        <v>315</v>
      </c>
      <c r="C5">
        <f>B5*$B$10</f>
        <v>283.5</v>
      </c>
    </row>
    <row r="6">
      <c r="A6" t="inlineStr">
        <is>
          <t xml:space="preserve">Bench press</t>
        </is>
      </c>
      <c r="B6" s="3">
        <v>225</v>
      </c>
      <c r="C6">
        <f>B6*$B$10</f>
        <v>202.5</v>
      </c>
    </row>
    <row r="7">
      <c r="A7" t="inlineStr">
        <is>
          <t xml:space="preserve">Deadlift</t>
        </is>
      </c>
      <c r="B7" s="3">
        <v>405</v>
      </c>
      <c r="C7">
        <f>B7*$B$10</f>
        <v>364.5</v>
      </c>
    </row>
    <row r="8">
      <c r="A8" t="inlineStr">
        <is>
          <t xml:space="preserve">Overhead press</t>
        </is>
      </c>
      <c r="B8" s="3">
        <v>135</v>
      </c>
      <c r="C8">
        <f>B8*$B$10</f>
        <v>121.5</v>
      </c>
    </row>
    <row r="9"/>
    <row r="10">
      <c r="A10" s="2" t="inlineStr">
        <is>
          <t xml:space="preserve">Training max as a share of your max</t>
        </is>
      </c>
      <c r="B10" s="3">
        <v>0.9</v>
      </c>
    </row>
    <row r="11">
      <c r="A11" s="2" t="inlineStr">
        <is>
          <t xml:space="preserve">Round loads to the nearest (lb)</t>
        </is>
      </c>
      <c r="B11" s="3">
        <v>5</v>
      </c>
    </row>
  </sheetData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6" customWidth="1"/>
    <col min="2" max="2" width="24" customWidth="1"/>
    <col min="3" max="3" width="6" customWidth="1"/>
    <col min="4" max="4" width="8" customWidth="1"/>
    <col min="5" max="5" width="11" customWidth="1"/>
    <col min="6" max="6" width="14" customWidth="1"/>
    <col min="7" max="7" width="38" customWidth="1"/>
  </cols>
  <sheetData>
    <row r="1">
      <c r="A1" s="1" t="inlineStr">
        <is>
          <t xml:space="preserve">nSuns 5/3/1: one week</t>
        </is>
      </c>
    </row>
    <row r="2">
      <c r="A2" t="inlineStr">
        <is>
          <t xml:space="preserve">Weights are formulas: base weight x percentage, rounded to your plate jump.</t>
        </is>
      </c>
    </row>
    <row r="3"/>
    <row r="4">
      <c r="A4" s="2" t="inlineStr">
        <is>
          <t xml:space="preserve">Day</t>
        </is>
      </c>
      <c r="B4" s="2" t="inlineStr">
        <is>
          <t xml:space="preserve">Lift</t>
        </is>
      </c>
      <c r="C4" s="2" t="inlineStr">
        <is>
          <t xml:space="preserve">Set</t>
        </is>
      </c>
      <c r="D4" s="2" t="inlineStr">
        <is>
          <t xml:space="preserve">Reps</t>
        </is>
      </c>
      <c r="E4" s="2" t="inlineStr">
        <is>
          <t xml:space="preserve">% of base</t>
        </is>
      </c>
      <c r="F4" s="2" t="inlineStr">
        <is>
          <t xml:space="preserve">Weight (lb)</t>
        </is>
      </c>
      <c r="G4" s="2" t="inlineStr">
        <is>
          <t xml:space="preserve">Note</t>
        </is>
      </c>
    </row>
    <row r="5">
      <c r="A5" t="inlineStr">
        <is>
          <t xml:space="preserve">Day 1: Bench and overhead press</t>
        </is>
      </c>
      <c r="B5" t="inlineStr">
        <is>
          <t xml:space="preserve">Bench press</t>
        </is>
      </c>
      <c r="C5">
        <v>1</v>
      </c>
      <c r="D5">
        <v>8</v>
      </c>
      <c r="E5" s="5">
        <v>0.65</v>
      </c>
      <c r="F5">
        <f>ROUND(Inputs!$C$6*E5/Inputs!$B$11,0)*Inputs!$B$11</f>
        <v>130</v>
      </c>
    </row>
    <row r="6">
      <c r="A6" t="inlineStr">
        <is>
          <t xml:space="preserve">Day 1: Bench and overhead press</t>
        </is>
      </c>
      <c r="B6" t="inlineStr">
        <is>
          <t xml:space="preserve">Bench press</t>
        </is>
      </c>
      <c r="C6">
        <v>2</v>
      </c>
      <c r="D6">
        <v>6</v>
      </c>
      <c r="E6" s="5">
        <v>0.75</v>
      </c>
      <c r="F6">
        <f>ROUND(Inputs!$C$6*E6/Inputs!$B$11,0)*Inputs!$B$11</f>
        <v>150</v>
      </c>
    </row>
    <row r="7">
      <c r="A7" t="inlineStr">
        <is>
          <t xml:space="preserve">Day 1: Bench and overhead press</t>
        </is>
      </c>
      <c r="B7" t="inlineStr">
        <is>
          <t xml:space="preserve">Bench press</t>
        </is>
      </c>
      <c r="C7">
        <v>3</v>
      </c>
      <c r="D7">
        <v>4</v>
      </c>
      <c r="E7" s="5">
        <v>0.85</v>
      </c>
      <c r="F7">
        <f>ROUND(Inputs!$C$6*E7/Inputs!$B$11,0)*Inputs!$B$11</f>
        <v>170</v>
      </c>
    </row>
    <row r="8">
      <c r="A8" t="inlineStr">
        <is>
          <t xml:space="preserve">Day 1: Bench and overhead press</t>
        </is>
      </c>
      <c r="B8" t="inlineStr">
        <is>
          <t xml:space="preserve">Bench press</t>
        </is>
      </c>
      <c r="C8">
        <v>4</v>
      </c>
      <c r="D8">
        <v>4</v>
      </c>
      <c r="E8" s="5">
        <v>0.85</v>
      </c>
      <c r="F8">
        <f>ROUND(Inputs!$C$6*E8/Inputs!$B$11,0)*Inputs!$B$11</f>
        <v>170</v>
      </c>
    </row>
    <row r="9">
      <c r="A9" t="inlineStr">
        <is>
          <t xml:space="preserve">Day 1: Bench and overhead press</t>
        </is>
      </c>
      <c r="B9" t="inlineStr">
        <is>
          <t xml:space="preserve">Bench press</t>
        </is>
      </c>
      <c r="C9">
        <v>5</v>
      </c>
      <c r="D9">
        <v>4</v>
      </c>
      <c r="E9" s="5">
        <v>0.85</v>
      </c>
      <c r="F9">
        <f>ROUND(Inputs!$C$6*E9/Inputs!$B$11,0)*Inputs!$B$11</f>
        <v>170</v>
      </c>
    </row>
    <row r="10">
      <c r="A10" t="inlineStr">
        <is>
          <t xml:space="preserve">Day 1: Bench and overhead press</t>
        </is>
      </c>
      <c r="B10" t="inlineStr">
        <is>
          <t xml:space="preserve">Bench press</t>
        </is>
      </c>
      <c r="C10">
        <v>6</v>
      </c>
      <c r="D10">
        <v>5</v>
      </c>
      <c r="E10" s="5">
        <v>0.8</v>
      </c>
      <c r="F10">
        <f>ROUND(Inputs!$C$6*E10/Inputs!$B$11,0)*Inputs!$B$11</f>
        <v>160</v>
      </c>
    </row>
    <row r="11">
      <c r="A11" t="inlineStr">
        <is>
          <t xml:space="preserve">Day 1: Bench and overhead press</t>
        </is>
      </c>
      <c r="B11" t="inlineStr">
        <is>
          <t xml:space="preserve">Bench press</t>
        </is>
      </c>
      <c r="C11">
        <v>7</v>
      </c>
      <c r="D11">
        <v>6</v>
      </c>
      <c r="E11" s="5">
        <v>0.75</v>
      </c>
      <c r="F11">
        <f>ROUND(Inputs!$C$6*E11/Inputs!$B$11,0)*Inputs!$B$11</f>
        <v>150</v>
      </c>
    </row>
    <row r="12">
      <c r="A12" t="inlineStr">
        <is>
          <t xml:space="preserve">Day 1: Bench and overhead press</t>
        </is>
      </c>
      <c r="B12" t="inlineStr">
        <is>
          <t xml:space="preserve">Bench press</t>
        </is>
      </c>
      <c r="C12">
        <v>8</v>
      </c>
      <c r="D12">
        <v>7</v>
      </c>
      <c r="E12" s="5">
        <v>0.7</v>
      </c>
      <c r="F12">
        <f>ROUND(Inputs!$C$6*E12/Inputs!$B$11,0)*Inputs!$B$11</f>
        <v>140</v>
      </c>
    </row>
    <row r="13">
      <c r="A13" t="inlineStr">
        <is>
          <t xml:space="preserve">Day 1: Bench and overhead press</t>
        </is>
      </c>
      <c r="B13" t="inlineStr">
        <is>
          <t xml:space="preserve">Bench press</t>
        </is>
      </c>
      <c r="C13">
        <v>9</v>
      </c>
      <c r="D13">
        <v>8</v>
      </c>
      <c r="E13" s="5">
        <v>0.65</v>
      </c>
      <c r="F13">
        <f>ROUND(Inputs!$C$6*E13/Inputs!$B$11,0)*Inputs!$B$11</f>
        <v>130</v>
      </c>
      <c r="G13" t="inlineStr">
        <is>
          <t xml:space="preserve">AMRAP: as many good reps as you can</t>
        </is>
      </c>
    </row>
    <row r="14">
      <c r="A14" t="inlineStr">
        <is>
          <t xml:space="preserve">Day 1: Bench and overhead press</t>
        </is>
      </c>
      <c r="B14" t="inlineStr">
        <is>
          <t xml:space="preserve">Overhead press</t>
        </is>
      </c>
      <c r="C14">
        <v>1</v>
      </c>
      <c r="D14">
        <v>6</v>
      </c>
      <c r="E14" s="5">
        <v>0.5</v>
      </c>
      <c r="F14">
        <f>ROUND(Inputs!$C$8*E14/Inputs!$B$11,0)*Inputs!$B$11</f>
        <v>60</v>
      </c>
    </row>
    <row r="15">
      <c r="A15" t="inlineStr">
        <is>
          <t xml:space="preserve">Day 1: Bench and overhead press</t>
        </is>
      </c>
      <c r="B15" t="inlineStr">
        <is>
          <t xml:space="preserve">Overhead press</t>
        </is>
      </c>
      <c r="C15">
        <v>2</v>
      </c>
      <c r="D15">
        <v>5</v>
      </c>
      <c r="E15" s="5">
        <v>0.6</v>
      </c>
      <c r="F15">
        <f>ROUND(Inputs!$C$8*E15/Inputs!$B$11,0)*Inputs!$B$11</f>
        <v>75</v>
      </c>
    </row>
    <row r="16">
      <c r="A16" t="inlineStr">
        <is>
          <t xml:space="preserve">Day 1: Bench and overhead press</t>
        </is>
      </c>
      <c r="B16" t="inlineStr">
        <is>
          <t xml:space="preserve">Overhead press</t>
        </is>
      </c>
      <c r="C16">
        <v>3</v>
      </c>
      <c r="D16">
        <v>3</v>
      </c>
      <c r="E16" s="5">
        <v>0.7</v>
      </c>
      <c r="F16">
        <f>ROUND(Inputs!$C$8*E16/Inputs!$B$11,0)*Inputs!$B$11</f>
        <v>85</v>
      </c>
    </row>
    <row r="17">
      <c r="A17" t="inlineStr">
        <is>
          <t xml:space="preserve">Day 1: Bench and overhead press</t>
        </is>
      </c>
      <c r="B17" t="inlineStr">
        <is>
          <t xml:space="preserve">Overhead press</t>
        </is>
      </c>
      <c r="C17">
        <v>4</v>
      </c>
      <c r="D17">
        <v>5</v>
      </c>
      <c r="E17" s="5">
        <v>0.7</v>
      </c>
      <c r="F17">
        <f>ROUND(Inputs!$C$8*E17/Inputs!$B$11,0)*Inputs!$B$11</f>
        <v>85</v>
      </c>
    </row>
    <row r="18">
      <c r="A18" t="inlineStr">
        <is>
          <t xml:space="preserve">Day 1: Bench and overhead press</t>
        </is>
      </c>
      <c r="B18" t="inlineStr">
        <is>
          <t xml:space="preserve">Overhead press</t>
        </is>
      </c>
      <c r="C18">
        <v>5</v>
      </c>
      <c r="D18">
        <v>7</v>
      </c>
      <c r="E18" s="5">
        <v>0.7</v>
      </c>
      <c r="F18">
        <f>ROUND(Inputs!$C$8*E18/Inputs!$B$11,0)*Inputs!$B$11</f>
        <v>85</v>
      </c>
    </row>
    <row r="19">
      <c r="A19" t="inlineStr">
        <is>
          <t xml:space="preserve">Day 1: Bench and overhead press</t>
        </is>
      </c>
      <c r="B19" t="inlineStr">
        <is>
          <t xml:space="preserve">Overhead press</t>
        </is>
      </c>
      <c r="C19">
        <v>6</v>
      </c>
      <c r="D19">
        <v>4</v>
      </c>
      <c r="E19" s="5">
        <v>0.7</v>
      </c>
      <c r="F19">
        <f>ROUND(Inputs!$C$8*E19/Inputs!$B$11,0)*Inputs!$B$11</f>
        <v>85</v>
      </c>
    </row>
    <row r="20">
      <c r="A20" t="inlineStr">
        <is>
          <t xml:space="preserve">Day 1: Bench and overhead press</t>
        </is>
      </c>
      <c r="B20" t="inlineStr">
        <is>
          <t xml:space="preserve">Overhead press</t>
        </is>
      </c>
      <c r="C20">
        <v>7</v>
      </c>
      <c r="D20">
        <v>6</v>
      </c>
      <c r="E20" s="5">
        <v>0.7</v>
      </c>
      <c r="F20">
        <f>ROUND(Inputs!$C$8*E20/Inputs!$B$11,0)*Inputs!$B$11</f>
        <v>85</v>
      </c>
    </row>
    <row r="21">
      <c r="A21" t="inlineStr">
        <is>
          <t xml:space="preserve">Day 1: Bench and overhead press</t>
        </is>
      </c>
      <c r="B21" t="inlineStr">
        <is>
          <t xml:space="preserve">Overhead press</t>
        </is>
      </c>
      <c r="C21">
        <v>8</v>
      </c>
      <c r="D21">
        <v>8</v>
      </c>
      <c r="E21" s="5">
        <v>0.7</v>
      </c>
      <c r="F21">
        <f>ROUND(Inputs!$C$8*E21/Inputs!$B$11,0)*Inputs!$B$11</f>
        <v>85</v>
      </c>
    </row>
    <row r="22">
      <c r="A22" t="inlineStr">
        <is>
          <t xml:space="preserve">Day 2: Squat and sumo deadlift</t>
        </is>
      </c>
      <c r="B22" t="inlineStr">
        <is>
          <t xml:space="preserve">Squat</t>
        </is>
      </c>
      <c r="C22">
        <v>1</v>
      </c>
      <c r="D22">
        <v>5</v>
      </c>
      <c r="E22" s="5">
        <v>0.75</v>
      </c>
      <c r="F22">
        <f>ROUND(Inputs!$C$5*E22/Inputs!$B$11,0)*Inputs!$B$11</f>
        <v>215</v>
      </c>
    </row>
    <row r="23">
      <c r="A23" t="inlineStr">
        <is>
          <t xml:space="preserve">Day 2: Squat and sumo deadlift</t>
        </is>
      </c>
      <c r="B23" t="inlineStr">
        <is>
          <t xml:space="preserve">Squat</t>
        </is>
      </c>
      <c r="C23">
        <v>2</v>
      </c>
      <c r="D23">
        <v>3</v>
      </c>
      <c r="E23" s="5">
        <v>0.85</v>
      </c>
      <c r="F23">
        <f>ROUND(Inputs!$C$5*E23/Inputs!$B$11,0)*Inputs!$B$11</f>
        <v>240</v>
      </c>
    </row>
    <row r="24">
      <c r="A24" t="inlineStr">
        <is>
          <t xml:space="preserve">Day 2: Squat and sumo deadlift</t>
        </is>
      </c>
      <c r="B24" t="inlineStr">
        <is>
          <t xml:space="preserve">Squat</t>
        </is>
      </c>
      <c r="C24">
        <v>3</v>
      </c>
      <c r="D24">
        <v>1</v>
      </c>
      <c r="E24" s="5">
        <v>0.95</v>
      </c>
      <c r="F24">
        <f>ROUND(Inputs!$C$5*E24/Inputs!$B$11,0)*Inputs!$B$11</f>
        <v>270</v>
      </c>
      <c r="G24" t="inlineStr">
        <is>
          <t xml:space="preserve">AMRAP: as many good reps as you can</t>
        </is>
      </c>
    </row>
    <row r="25">
      <c r="A25" t="inlineStr">
        <is>
          <t xml:space="preserve">Day 2: Squat and sumo deadlift</t>
        </is>
      </c>
      <c r="B25" t="inlineStr">
        <is>
          <t xml:space="preserve">Squat</t>
        </is>
      </c>
      <c r="C25">
        <v>4</v>
      </c>
      <c r="D25">
        <v>3</v>
      </c>
      <c r="E25" s="5">
        <v>0.9</v>
      </c>
      <c r="F25">
        <f>ROUND(Inputs!$C$5*E25/Inputs!$B$11,0)*Inputs!$B$11</f>
        <v>255</v>
      </c>
    </row>
    <row r="26">
      <c r="A26" t="inlineStr">
        <is>
          <t xml:space="preserve">Day 2: Squat and sumo deadlift</t>
        </is>
      </c>
      <c r="B26" t="inlineStr">
        <is>
          <t xml:space="preserve">Squat</t>
        </is>
      </c>
      <c r="C26">
        <v>5</v>
      </c>
      <c r="D26">
        <v>3</v>
      </c>
      <c r="E26" s="5">
        <v>0.85</v>
      </c>
      <c r="F26">
        <f>ROUND(Inputs!$C$5*E26/Inputs!$B$11,0)*Inputs!$B$11</f>
        <v>240</v>
      </c>
    </row>
    <row r="27">
      <c r="A27" t="inlineStr">
        <is>
          <t xml:space="preserve">Day 2: Squat and sumo deadlift</t>
        </is>
      </c>
      <c r="B27" t="inlineStr">
        <is>
          <t xml:space="preserve">Squat</t>
        </is>
      </c>
      <c r="C27">
        <v>6</v>
      </c>
      <c r="D27">
        <v>3</v>
      </c>
      <c r="E27" s="5">
        <v>0.8</v>
      </c>
      <c r="F27">
        <f>ROUND(Inputs!$C$5*E27/Inputs!$B$11,0)*Inputs!$B$11</f>
        <v>225</v>
      </c>
    </row>
    <row r="28">
      <c r="A28" t="inlineStr">
        <is>
          <t xml:space="preserve">Day 2: Squat and sumo deadlift</t>
        </is>
      </c>
      <c r="B28" t="inlineStr">
        <is>
          <t xml:space="preserve">Squat</t>
        </is>
      </c>
      <c r="C28">
        <v>7</v>
      </c>
      <c r="D28">
        <v>5</v>
      </c>
      <c r="E28" s="5">
        <v>0.75</v>
      </c>
      <c r="F28">
        <f>ROUND(Inputs!$C$5*E28/Inputs!$B$11,0)*Inputs!$B$11</f>
        <v>215</v>
      </c>
    </row>
    <row r="29">
      <c r="A29" t="inlineStr">
        <is>
          <t xml:space="preserve">Day 2: Squat and sumo deadlift</t>
        </is>
      </c>
      <c r="B29" t="inlineStr">
        <is>
          <t xml:space="preserve">Squat</t>
        </is>
      </c>
      <c r="C29">
        <v>8</v>
      </c>
      <c r="D29">
        <v>5</v>
      </c>
      <c r="E29" s="5">
        <v>0.7</v>
      </c>
      <c r="F29">
        <f>ROUND(Inputs!$C$5*E29/Inputs!$B$11,0)*Inputs!$B$11</f>
        <v>200</v>
      </c>
    </row>
    <row r="30">
      <c r="A30" t="inlineStr">
        <is>
          <t xml:space="preserve">Day 2: Squat and sumo deadlift</t>
        </is>
      </c>
      <c r="B30" t="inlineStr">
        <is>
          <t xml:space="preserve">Squat</t>
        </is>
      </c>
      <c r="C30">
        <v>9</v>
      </c>
      <c r="D30">
        <v>5</v>
      </c>
      <c r="E30" s="5">
        <v>0.65</v>
      </c>
      <c r="F30">
        <f>ROUND(Inputs!$C$5*E30/Inputs!$B$11,0)*Inputs!$B$11</f>
        <v>185</v>
      </c>
      <c r="G30" t="inlineStr">
        <is>
          <t xml:space="preserve">AMRAP: as many good reps as you can</t>
        </is>
      </c>
    </row>
    <row r="31">
      <c r="A31" t="inlineStr">
        <is>
          <t xml:space="preserve">Day 2: Squat and sumo deadlift</t>
        </is>
      </c>
      <c r="B31" t="inlineStr">
        <is>
          <t xml:space="preserve">Sumo deadlift</t>
        </is>
      </c>
      <c r="C31">
        <v>1</v>
      </c>
      <c r="D31">
        <v>5</v>
      </c>
      <c r="E31" s="5">
        <v>0.5</v>
      </c>
      <c r="F31">
        <f>ROUND(Inputs!$C$7*E31/Inputs!$B$11,0)*Inputs!$B$11</f>
        <v>180</v>
      </c>
    </row>
    <row r="32">
      <c r="A32" t="inlineStr">
        <is>
          <t xml:space="preserve">Day 2: Squat and sumo deadlift</t>
        </is>
      </c>
      <c r="B32" t="inlineStr">
        <is>
          <t xml:space="preserve">Sumo deadlift</t>
        </is>
      </c>
      <c r="C32">
        <v>2</v>
      </c>
      <c r="D32">
        <v>5</v>
      </c>
      <c r="E32" s="5">
        <v>0.6</v>
      </c>
      <c r="F32">
        <f>ROUND(Inputs!$C$7*E32/Inputs!$B$11,0)*Inputs!$B$11</f>
        <v>220</v>
      </c>
    </row>
    <row r="33">
      <c r="A33" t="inlineStr">
        <is>
          <t xml:space="preserve">Day 2: Squat and sumo deadlift</t>
        </is>
      </c>
      <c r="B33" t="inlineStr">
        <is>
          <t xml:space="preserve">Sumo deadlift</t>
        </is>
      </c>
      <c r="C33">
        <v>3</v>
      </c>
      <c r="D33">
        <v>3</v>
      </c>
      <c r="E33" s="5">
        <v>0.7</v>
      </c>
      <c r="F33">
        <f>ROUND(Inputs!$C$7*E33/Inputs!$B$11,0)*Inputs!$B$11</f>
        <v>255</v>
      </c>
    </row>
    <row r="34">
      <c r="A34" t="inlineStr">
        <is>
          <t xml:space="preserve">Day 2: Squat and sumo deadlift</t>
        </is>
      </c>
      <c r="B34" t="inlineStr">
        <is>
          <t xml:space="preserve">Sumo deadlift</t>
        </is>
      </c>
      <c r="C34">
        <v>4</v>
      </c>
      <c r="D34">
        <v>5</v>
      </c>
      <c r="E34" s="5">
        <v>0.7</v>
      </c>
      <c r="F34">
        <f>ROUND(Inputs!$C$7*E34/Inputs!$B$11,0)*Inputs!$B$11</f>
        <v>255</v>
      </c>
    </row>
    <row r="35">
      <c r="A35" t="inlineStr">
        <is>
          <t xml:space="preserve">Day 2: Squat and sumo deadlift</t>
        </is>
      </c>
      <c r="B35" t="inlineStr">
        <is>
          <t xml:space="preserve">Sumo deadlift</t>
        </is>
      </c>
      <c r="C35">
        <v>5</v>
      </c>
      <c r="D35">
        <v>7</v>
      </c>
      <c r="E35" s="5">
        <v>0.7</v>
      </c>
      <c r="F35">
        <f>ROUND(Inputs!$C$7*E35/Inputs!$B$11,0)*Inputs!$B$11</f>
        <v>255</v>
      </c>
    </row>
    <row r="36">
      <c r="A36" t="inlineStr">
        <is>
          <t xml:space="preserve">Day 2: Squat and sumo deadlift</t>
        </is>
      </c>
      <c r="B36" t="inlineStr">
        <is>
          <t xml:space="preserve">Sumo deadlift</t>
        </is>
      </c>
      <c r="C36">
        <v>6</v>
      </c>
      <c r="D36">
        <v>4</v>
      </c>
      <c r="E36" s="5">
        <v>0.7</v>
      </c>
      <c r="F36">
        <f>ROUND(Inputs!$C$7*E36/Inputs!$B$11,0)*Inputs!$B$11</f>
        <v>255</v>
      </c>
    </row>
    <row r="37">
      <c r="A37" t="inlineStr">
        <is>
          <t xml:space="preserve">Day 2: Squat and sumo deadlift</t>
        </is>
      </c>
      <c r="B37" t="inlineStr">
        <is>
          <t xml:space="preserve">Sumo deadlift</t>
        </is>
      </c>
      <c r="C37">
        <v>7</v>
      </c>
      <c r="D37">
        <v>6</v>
      </c>
      <c r="E37" s="5">
        <v>0.7</v>
      </c>
      <c r="F37">
        <f>ROUND(Inputs!$C$7*E37/Inputs!$B$11,0)*Inputs!$B$11</f>
        <v>255</v>
      </c>
    </row>
    <row r="38">
      <c r="A38" t="inlineStr">
        <is>
          <t xml:space="preserve">Day 2: Squat and sumo deadlift</t>
        </is>
      </c>
      <c r="B38" t="inlineStr">
        <is>
          <t xml:space="preserve">Sumo deadlift</t>
        </is>
      </c>
      <c r="C38">
        <v>8</v>
      </c>
      <c r="D38">
        <v>8</v>
      </c>
      <c r="E38" s="5">
        <v>0.7</v>
      </c>
      <c r="F38">
        <f>ROUND(Inputs!$C$7*E38/Inputs!$B$11,0)*Inputs!$B$11</f>
        <v>255</v>
      </c>
    </row>
    <row r="39">
      <c r="A39" t="inlineStr">
        <is>
          <t xml:space="preserve">Day 3: Bench and close-grip bench</t>
        </is>
      </c>
      <c r="B39" t="inlineStr">
        <is>
          <t xml:space="preserve">Bench press</t>
        </is>
      </c>
      <c r="C39">
        <v>1</v>
      </c>
      <c r="D39">
        <v>5</v>
      </c>
      <c r="E39" s="5">
        <v>0.75</v>
      </c>
      <c r="F39">
        <f>ROUND(Inputs!$C$6*E39/Inputs!$B$11,0)*Inputs!$B$11</f>
        <v>150</v>
      </c>
    </row>
    <row r="40">
      <c r="A40" t="inlineStr">
        <is>
          <t xml:space="preserve">Day 3: Bench and close-grip bench</t>
        </is>
      </c>
      <c r="B40" t="inlineStr">
        <is>
          <t xml:space="preserve">Bench press</t>
        </is>
      </c>
      <c r="C40">
        <v>2</v>
      </c>
      <c r="D40">
        <v>3</v>
      </c>
      <c r="E40" s="5">
        <v>0.85</v>
      </c>
      <c r="F40">
        <f>ROUND(Inputs!$C$6*E40/Inputs!$B$11,0)*Inputs!$B$11</f>
        <v>170</v>
      </c>
    </row>
    <row r="41">
      <c r="A41" t="inlineStr">
        <is>
          <t xml:space="preserve">Day 3: Bench and close-grip bench</t>
        </is>
      </c>
      <c r="B41" t="inlineStr">
        <is>
          <t xml:space="preserve">Bench press</t>
        </is>
      </c>
      <c r="C41">
        <v>3</v>
      </c>
      <c r="D41">
        <v>1</v>
      </c>
      <c r="E41" s="5">
        <v>0.95</v>
      </c>
      <c r="F41">
        <f>ROUND(Inputs!$C$6*E41/Inputs!$B$11,0)*Inputs!$B$11</f>
        <v>190</v>
      </c>
      <c r="G41" t="inlineStr">
        <is>
          <t xml:space="preserve">AMRAP: as many good reps as you can</t>
        </is>
      </c>
    </row>
    <row r="42">
      <c r="A42" t="inlineStr">
        <is>
          <t xml:space="preserve">Day 3: Bench and close-grip bench</t>
        </is>
      </c>
      <c r="B42" t="inlineStr">
        <is>
          <t xml:space="preserve">Bench press</t>
        </is>
      </c>
      <c r="C42">
        <v>4</v>
      </c>
      <c r="D42">
        <v>3</v>
      </c>
      <c r="E42" s="5">
        <v>0.9</v>
      </c>
      <c r="F42">
        <f>ROUND(Inputs!$C$6*E42/Inputs!$B$11,0)*Inputs!$B$11</f>
        <v>180</v>
      </c>
    </row>
    <row r="43">
      <c r="A43" t="inlineStr">
        <is>
          <t xml:space="preserve">Day 3: Bench and close-grip bench</t>
        </is>
      </c>
      <c r="B43" t="inlineStr">
        <is>
          <t xml:space="preserve">Bench press</t>
        </is>
      </c>
      <c r="C43">
        <v>5</v>
      </c>
      <c r="D43">
        <v>3</v>
      </c>
      <c r="E43" s="5">
        <v>0.85</v>
      </c>
      <c r="F43">
        <f>ROUND(Inputs!$C$6*E43/Inputs!$B$11,0)*Inputs!$B$11</f>
        <v>170</v>
      </c>
    </row>
    <row r="44">
      <c r="A44" t="inlineStr">
        <is>
          <t xml:space="preserve">Day 3: Bench and close-grip bench</t>
        </is>
      </c>
      <c r="B44" t="inlineStr">
        <is>
          <t xml:space="preserve">Bench press</t>
        </is>
      </c>
      <c r="C44">
        <v>6</v>
      </c>
      <c r="D44">
        <v>3</v>
      </c>
      <c r="E44" s="5">
        <v>0.8</v>
      </c>
      <c r="F44">
        <f>ROUND(Inputs!$C$6*E44/Inputs!$B$11,0)*Inputs!$B$11</f>
        <v>160</v>
      </c>
    </row>
    <row r="45">
      <c r="A45" t="inlineStr">
        <is>
          <t xml:space="preserve">Day 3: Bench and close-grip bench</t>
        </is>
      </c>
      <c r="B45" t="inlineStr">
        <is>
          <t xml:space="preserve">Bench press</t>
        </is>
      </c>
      <c r="C45">
        <v>7</v>
      </c>
      <c r="D45">
        <v>5</v>
      </c>
      <c r="E45" s="5">
        <v>0.75</v>
      </c>
      <c r="F45">
        <f>ROUND(Inputs!$C$6*E45/Inputs!$B$11,0)*Inputs!$B$11</f>
        <v>150</v>
      </c>
    </row>
    <row r="46">
      <c r="A46" t="inlineStr">
        <is>
          <t xml:space="preserve">Day 3: Bench and close-grip bench</t>
        </is>
      </c>
      <c r="B46" t="inlineStr">
        <is>
          <t xml:space="preserve">Bench press</t>
        </is>
      </c>
      <c r="C46">
        <v>8</v>
      </c>
      <c r="D46">
        <v>5</v>
      </c>
      <c r="E46" s="5">
        <v>0.7</v>
      </c>
      <c r="F46">
        <f>ROUND(Inputs!$C$6*E46/Inputs!$B$11,0)*Inputs!$B$11</f>
        <v>140</v>
      </c>
    </row>
    <row r="47">
      <c r="A47" t="inlineStr">
        <is>
          <t xml:space="preserve">Day 3: Bench and close-grip bench</t>
        </is>
      </c>
      <c r="B47" t="inlineStr">
        <is>
          <t xml:space="preserve">Bench press</t>
        </is>
      </c>
      <c r="C47">
        <v>9</v>
      </c>
      <c r="D47">
        <v>5</v>
      </c>
      <c r="E47" s="5">
        <v>0.65</v>
      </c>
      <c r="F47">
        <f>ROUND(Inputs!$C$6*E47/Inputs!$B$11,0)*Inputs!$B$11</f>
        <v>130</v>
      </c>
      <c r="G47" t="inlineStr">
        <is>
          <t xml:space="preserve">AMRAP: as many good reps as you can</t>
        </is>
      </c>
    </row>
    <row r="48">
      <c r="A48" t="inlineStr">
        <is>
          <t xml:space="preserve">Day 3: Bench and close-grip bench</t>
        </is>
      </c>
      <c r="B48" t="inlineStr">
        <is>
          <t xml:space="preserve">Close-grip bench press</t>
        </is>
      </c>
      <c r="C48">
        <v>1</v>
      </c>
      <c r="D48">
        <v>6</v>
      </c>
      <c r="E48" s="5">
        <v>0.4</v>
      </c>
      <c r="F48">
        <f>ROUND(Inputs!$C$6*E48/Inputs!$B$11,0)*Inputs!$B$11</f>
        <v>80</v>
      </c>
    </row>
    <row r="49">
      <c r="A49" t="inlineStr">
        <is>
          <t xml:space="preserve">Day 3: Bench and close-grip bench</t>
        </is>
      </c>
      <c r="B49" t="inlineStr">
        <is>
          <t xml:space="preserve">Close-grip bench press</t>
        </is>
      </c>
      <c r="C49">
        <v>2</v>
      </c>
      <c r="D49">
        <v>5</v>
      </c>
      <c r="E49" s="5">
        <v>0.5</v>
      </c>
      <c r="F49">
        <f>ROUND(Inputs!$C$6*E49/Inputs!$B$11,0)*Inputs!$B$11</f>
        <v>100</v>
      </c>
    </row>
    <row r="50">
      <c r="A50" t="inlineStr">
        <is>
          <t xml:space="preserve">Day 3: Bench and close-grip bench</t>
        </is>
      </c>
      <c r="B50" t="inlineStr">
        <is>
          <t xml:space="preserve">Close-grip bench press</t>
        </is>
      </c>
      <c r="C50">
        <v>3</v>
      </c>
      <c r="D50">
        <v>3</v>
      </c>
      <c r="E50" s="5">
        <v>0.6</v>
      </c>
      <c r="F50">
        <f>ROUND(Inputs!$C$6*E50/Inputs!$B$11,0)*Inputs!$B$11</f>
        <v>120</v>
      </c>
    </row>
    <row r="51">
      <c r="A51" t="inlineStr">
        <is>
          <t xml:space="preserve">Day 3: Bench and close-grip bench</t>
        </is>
      </c>
      <c r="B51" t="inlineStr">
        <is>
          <t xml:space="preserve">Close-grip bench press</t>
        </is>
      </c>
      <c r="C51">
        <v>4</v>
      </c>
      <c r="D51">
        <v>5</v>
      </c>
      <c r="E51" s="5">
        <v>0.6</v>
      </c>
      <c r="F51">
        <f>ROUND(Inputs!$C$6*E51/Inputs!$B$11,0)*Inputs!$B$11</f>
        <v>120</v>
      </c>
    </row>
    <row r="52">
      <c r="A52" t="inlineStr">
        <is>
          <t xml:space="preserve">Day 3: Bench and close-grip bench</t>
        </is>
      </c>
      <c r="B52" t="inlineStr">
        <is>
          <t xml:space="preserve">Close-grip bench press</t>
        </is>
      </c>
      <c r="C52">
        <v>5</v>
      </c>
      <c r="D52">
        <v>7</v>
      </c>
      <c r="E52" s="5">
        <v>0.6</v>
      </c>
      <c r="F52">
        <f>ROUND(Inputs!$C$6*E52/Inputs!$B$11,0)*Inputs!$B$11</f>
        <v>120</v>
      </c>
    </row>
    <row r="53">
      <c r="A53" t="inlineStr">
        <is>
          <t xml:space="preserve">Day 3: Bench and close-grip bench</t>
        </is>
      </c>
      <c r="B53" t="inlineStr">
        <is>
          <t xml:space="preserve">Close-grip bench press</t>
        </is>
      </c>
      <c r="C53">
        <v>6</v>
      </c>
      <c r="D53">
        <v>4</v>
      </c>
      <c r="E53" s="5">
        <v>0.6</v>
      </c>
      <c r="F53">
        <f>ROUND(Inputs!$C$6*E53/Inputs!$B$11,0)*Inputs!$B$11</f>
        <v>120</v>
      </c>
    </row>
    <row r="54">
      <c r="A54" t="inlineStr">
        <is>
          <t xml:space="preserve">Day 3: Bench and close-grip bench</t>
        </is>
      </c>
      <c r="B54" t="inlineStr">
        <is>
          <t xml:space="preserve">Close-grip bench press</t>
        </is>
      </c>
      <c r="C54">
        <v>7</v>
      </c>
      <c r="D54">
        <v>6</v>
      </c>
      <c r="E54" s="5">
        <v>0.6</v>
      </c>
      <c r="F54">
        <f>ROUND(Inputs!$C$6*E54/Inputs!$B$11,0)*Inputs!$B$11</f>
        <v>120</v>
      </c>
    </row>
    <row r="55">
      <c r="A55" t="inlineStr">
        <is>
          <t xml:space="preserve">Day 3: Bench and close-grip bench</t>
        </is>
      </c>
      <c r="B55" t="inlineStr">
        <is>
          <t xml:space="preserve">Close-grip bench press</t>
        </is>
      </c>
      <c r="C55">
        <v>8</v>
      </c>
      <c r="D55">
        <v>8</v>
      </c>
      <c r="E55" s="5">
        <v>0.6</v>
      </c>
      <c r="F55">
        <f>ROUND(Inputs!$C$6*E55/Inputs!$B$11,0)*Inputs!$B$11</f>
        <v>120</v>
      </c>
    </row>
    <row r="56">
      <c r="A56" t="inlineStr">
        <is>
          <t xml:space="preserve">Day 4: Deadlift and front squat</t>
        </is>
      </c>
      <c r="B56" t="inlineStr">
        <is>
          <t xml:space="preserve">Deadlift</t>
        </is>
      </c>
      <c r="C56">
        <v>1</v>
      </c>
      <c r="D56">
        <v>5</v>
      </c>
      <c r="E56" s="5">
        <v>0.75</v>
      </c>
      <c r="F56">
        <f>ROUND(Inputs!$C$7*E56/Inputs!$B$11,0)*Inputs!$B$11</f>
        <v>275</v>
      </c>
    </row>
    <row r="57">
      <c r="A57" t="inlineStr">
        <is>
          <t xml:space="preserve">Day 4: Deadlift and front squat</t>
        </is>
      </c>
      <c r="B57" t="inlineStr">
        <is>
          <t xml:space="preserve">Deadlift</t>
        </is>
      </c>
      <c r="C57">
        <v>2</v>
      </c>
      <c r="D57">
        <v>3</v>
      </c>
      <c r="E57" s="5">
        <v>0.85</v>
      </c>
      <c r="F57">
        <f>ROUND(Inputs!$C$7*E57/Inputs!$B$11,0)*Inputs!$B$11</f>
        <v>310</v>
      </c>
    </row>
    <row r="58">
      <c r="A58" t="inlineStr">
        <is>
          <t xml:space="preserve">Day 4: Deadlift and front squat</t>
        </is>
      </c>
      <c r="B58" t="inlineStr">
        <is>
          <t xml:space="preserve">Deadlift</t>
        </is>
      </c>
      <c r="C58">
        <v>3</v>
      </c>
      <c r="D58">
        <v>1</v>
      </c>
      <c r="E58" s="5">
        <v>0.95</v>
      </c>
      <c r="F58">
        <f>ROUND(Inputs!$C$7*E58/Inputs!$B$11,0)*Inputs!$B$11</f>
        <v>345</v>
      </c>
      <c r="G58" t="inlineStr">
        <is>
          <t xml:space="preserve">AMRAP: as many good reps as you can</t>
        </is>
      </c>
    </row>
    <row r="59">
      <c r="A59" t="inlineStr">
        <is>
          <t xml:space="preserve">Day 4: Deadlift and front squat</t>
        </is>
      </c>
      <c r="B59" t="inlineStr">
        <is>
          <t xml:space="preserve">Deadlift</t>
        </is>
      </c>
      <c r="C59">
        <v>4</v>
      </c>
      <c r="D59">
        <v>3</v>
      </c>
      <c r="E59" s="5">
        <v>0.9</v>
      </c>
      <c r="F59">
        <f>ROUND(Inputs!$C$7*E59/Inputs!$B$11,0)*Inputs!$B$11</f>
        <v>330</v>
      </c>
    </row>
    <row r="60">
      <c r="A60" t="inlineStr">
        <is>
          <t xml:space="preserve">Day 4: Deadlift and front squat</t>
        </is>
      </c>
      <c r="B60" t="inlineStr">
        <is>
          <t xml:space="preserve">Deadlift</t>
        </is>
      </c>
      <c r="C60">
        <v>5</v>
      </c>
      <c r="D60">
        <v>3</v>
      </c>
      <c r="E60" s="5">
        <v>0.85</v>
      </c>
      <c r="F60">
        <f>ROUND(Inputs!$C$7*E60/Inputs!$B$11,0)*Inputs!$B$11</f>
        <v>310</v>
      </c>
    </row>
    <row r="61">
      <c r="A61" t="inlineStr">
        <is>
          <t xml:space="preserve">Day 4: Deadlift and front squat</t>
        </is>
      </c>
      <c r="B61" t="inlineStr">
        <is>
          <t xml:space="preserve">Deadlift</t>
        </is>
      </c>
      <c r="C61">
        <v>6</v>
      </c>
      <c r="D61">
        <v>3</v>
      </c>
      <c r="E61" s="5">
        <v>0.8</v>
      </c>
      <c r="F61">
        <f>ROUND(Inputs!$C$7*E61/Inputs!$B$11,0)*Inputs!$B$11</f>
        <v>290</v>
      </c>
    </row>
    <row r="62">
      <c r="A62" t="inlineStr">
        <is>
          <t xml:space="preserve">Day 4: Deadlift and front squat</t>
        </is>
      </c>
      <c r="B62" t="inlineStr">
        <is>
          <t xml:space="preserve">Deadlift</t>
        </is>
      </c>
      <c r="C62">
        <v>7</v>
      </c>
      <c r="D62">
        <v>3</v>
      </c>
      <c r="E62" s="5">
        <v>0.75</v>
      </c>
      <c r="F62">
        <f>ROUND(Inputs!$C$7*E62/Inputs!$B$11,0)*Inputs!$B$11</f>
        <v>275</v>
      </c>
    </row>
    <row r="63">
      <c r="A63" t="inlineStr">
        <is>
          <t xml:space="preserve">Day 4: Deadlift and front squat</t>
        </is>
      </c>
      <c r="B63" t="inlineStr">
        <is>
          <t xml:space="preserve">Deadlift</t>
        </is>
      </c>
      <c r="C63">
        <v>8</v>
      </c>
      <c r="D63">
        <v>3</v>
      </c>
      <c r="E63" s="5">
        <v>0.7</v>
      </c>
      <c r="F63">
        <f>ROUND(Inputs!$C$7*E63/Inputs!$B$11,0)*Inputs!$B$11</f>
        <v>255</v>
      </c>
    </row>
    <row r="64">
      <c r="A64" t="inlineStr">
        <is>
          <t xml:space="preserve">Day 4: Deadlift and front squat</t>
        </is>
      </c>
      <c r="B64" t="inlineStr">
        <is>
          <t xml:space="preserve">Deadlift</t>
        </is>
      </c>
      <c r="C64">
        <v>9</v>
      </c>
      <c r="D64">
        <v>3</v>
      </c>
      <c r="E64" s="5">
        <v>0.65</v>
      </c>
      <c r="F64">
        <f>ROUND(Inputs!$C$7*E64/Inputs!$B$11,0)*Inputs!$B$11</f>
        <v>235</v>
      </c>
      <c r="G64" t="inlineStr">
        <is>
          <t xml:space="preserve">AMRAP: as many good reps as you can</t>
        </is>
      </c>
    </row>
    <row r="65">
      <c r="A65" t="inlineStr">
        <is>
          <t xml:space="preserve">Day 4: Deadlift and front squat</t>
        </is>
      </c>
      <c r="B65" t="inlineStr">
        <is>
          <t xml:space="preserve">Front squat</t>
        </is>
      </c>
      <c r="C65">
        <v>1</v>
      </c>
      <c r="D65">
        <v>5</v>
      </c>
      <c r="E65" s="5">
        <v>0.35</v>
      </c>
      <c r="F65">
        <f>ROUND(Inputs!$C$5*E65/Inputs!$B$11,0)*Inputs!$B$11</f>
        <v>100</v>
      </c>
    </row>
    <row r="66">
      <c r="A66" t="inlineStr">
        <is>
          <t xml:space="preserve">Day 4: Deadlift and front squat</t>
        </is>
      </c>
      <c r="B66" t="inlineStr">
        <is>
          <t xml:space="preserve">Front squat</t>
        </is>
      </c>
      <c r="C66">
        <v>2</v>
      </c>
      <c r="D66">
        <v>5</v>
      </c>
      <c r="E66" s="5">
        <v>0.45</v>
      </c>
      <c r="F66">
        <f>ROUND(Inputs!$C$5*E66/Inputs!$B$11,0)*Inputs!$B$11</f>
        <v>130</v>
      </c>
    </row>
    <row r="67">
      <c r="A67" t="inlineStr">
        <is>
          <t xml:space="preserve">Day 4: Deadlift and front squat</t>
        </is>
      </c>
      <c r="B67" t="inlineStr">
        <is>
          <t xml:space="preserve">Front squat</t>
        </is>
      </c>
      <c r="C67">
        <v>3</v>
      </c>
      <c r="D67">
        <v>3</v>
      </c>
      <c r="E67" s="5">
        <v>0.55</v>
      </c>
      <c r="F67">
        <f>ROUND(Inputs!$C$5*E67/Inputs!$B$11,0)*Inputs!$B$11</f>
        <v>155</v>
      </c>
    </row>
    <row r="68">
      <c r="A68" t="inlineStr">
        <is>
          <t xml:space="preserve">Day 4: Deadlift and front squat</t>
        </is>
      </c>
      <c r="B68" t="inlineStr">
        <is>
          <t xml:space="preserve">Front squat</t>
        </is>
      </c>
      <c r="C68">
        <v>4</v>
      </c>
      <c r="D68">
        <v>5</v>
      </c>
      <c r="E68" s="5">
        <v>0.55</v>
      </c>
      <c r="F68">
        <f>ROUND(Inputs!$C$5*E68/Inputs!$B$11,0)*Inputs!$B$11</f>
        <v>155</v>
      </c>
    </row>
    <row r="69">
      <c r="A69" t="inlineStr">
        <is>
          <t xml:space="preserve">Day 4: Deadlift and front squat</t>
        </is>
      </c>
      <c r="B69" t="inlineStr">
        <is>
          <t xml:space="preserve">Front squat</t>
        </is>
      </c>
      <c r="C69">
        <v>5</v>
      </c>
      <c r="D69">
        <v>7</v>
      </c>
      <c r="E69" s="5">
        <v>0.55</v>
      </c>
      <c r="F69">
        <f>ROUND(Inputs!$C$5*E69/Inputs!$B$11,0)*Inputs!$B$11</f>
        <v>155</v>
      </c>
    </row>
    <row r="70">
      <c r="A70" t="inlineStr">
        <is>
          <t xml:space="preserve">Day 4: Deadlift and front squat</t>
        </is>
      </c>
      <c r="B70" t="inlineStr">
        <is>
          <t xml:space="preserve">Front squat</t>
        </is>
      </c>
      <c r="C70">
        <v>6</v>
      </c>
      <c r="D70">
        <v>4</v>
      </c>
      <c r="E70" s="5">
        <v>0.55</v>
      </c>
      <c r="F70">
        <f>ROUND(Inputs!$C$5*E70/Inputs!$B$11,0)*Inputs!$B$11</f>
        <v>155</v>
      </c>
    </row>
    <row r="71">
      <c r="A71" t="inlineStr">
        <is>
          <t xml:space="preserve">Day 4: Deadlift and front squat</t>
        </is>
      </c>
      <c r="B71" t="inlineStr">
        <is>
          <t xml:space="preserve">Front squat</t>
        </is>
      </c>
      <c r="C71">
        <v>7</v>
      </c>
      <c r="D71">
        <v>6</v>
      </c>
      <c r="E71" s="5">
        <v>0.55</v>
      </c>
      <c r="F71">
        <f>ROUND(Inputs!$C$5*E71/Inputs!$B$11,0)*Inputs!$B$11</f>
        <v>155</v>
      </c>
    </row>
    <row r="72">
      <c r="A72" t="inlineStr">
        <is>
          <t xml:space="preserve">Day 4: Deadlift and front squat</t>
        </is>
      </c>
      <c r="B72" t="inlineStr">
        <is>
          <t xml:space="preserve">Front squat</t>
        </is>
      </c>
      <c r="C72">
        <v>8</v>
      </c>
      <c r="D72">
        <v>8</v>
      </c>
      <c r="E72" s="5">
        <v>0.55</v>
      </c>
      <c r="F72">
        <f>ROUND(Inputs!$C$5*E72/Inputs!$B$11,0)*Inputs!$B$11</f>
        <v>155</v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cols>
    <col min="1" max="1" width="34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  <col min="8" max="8" width="18" customWidth="1"/>
    <col min="9" max="9" width="18" customWidth="1"/>
  </cols>
  <sheetData>
    <row r="1">
      <c r="A1" s="1" t="inlineStr">
        <is>
          <t xml:space="preserve">nSuns 5/3/1: training max by week</t>
        </is>
      </c>
    </row>
    <row r="2">
      <c r="A2" t="inlineStr">
        <is>
          <t xml:space="preserve">Type the reps you got on the 95% AMRAP set into the yellow cells. The next week's training max moves by the amount in the table.</t>
        </is>
      </c>
    </row>
    <row r="3"/>
    <row r="4">
      <c r="A4" s="2" t="inlineStr">
        <is>
          <t xml:space="preserve">AMRAP reps at least</t>
        </is>
      </c>
      <c r="B4" s="2" t="inlineStr">
        <is>
          <t xml:space="preserve">Add to training max (lb)</t>
        </is>
      </c>
    </row>
    <row r="5">
      <c r="A5">
        <v>0</v>
      </c>
      <c r="B5" s="3">
        <v>0</v>
      </c>
    </row>
    <row r="6">
      <c r="A6">
        <v>2</v>
      </c>
      <c r="B6" s="3">
        <v>5</v>
      </c>
    </row>
    <row r="7">
      <c r="A7">
        <v>4</v>
      </c>
      <c r="B7" s="3">
        <v>5</v>
      </c>
    </row>
    <row r="8">
      <c r="A8">
        <v>6</v>
      </c>
      <c r="B8" s="3">
        <v>10</v>
      </c>
    </row>
    <row r="9"/>
    <row r="10">
      <c r="A10" s="2" t="inlineStr">
        <is>
          <t xml:space="preserve">Week</t>
        </is>
      </c>
      <c r="B10" s="2" t="inlineStr">
        <is>
          <t xml:space="preserve">Squat training max</t>
        </is>
      </c>
      <c r="C10" s="2" t="inlineStr">
        <is>
          <t xml:space="preserve">Squat AMRAP reps</t>
        </is>
      </c>
      <c r="D10" s="2" t="inlineStr">
        <is>
          <t xml:space="preserve">Bench press training max</t>
        </is>
      </c>
      <c r="E10" s="2" t="inlineStr">
        <is>
          <t xml:space="preserve">Bench press AMRAP reps</t>
        </is>
      </c>
      <c r="F10" s="2" t="inlineStr">
        <is>
          <t xml:space="preserve">Deadlift training max</t>
        </is>
      </c>
      <c r="G10" s="2" t="inlineStr">
        <is>
          <t xml:space="preserve">Deadlift AMRAP reps</t>
        </is>
      </c>
      <c r="H10" s="2" t="inlineStr">
        <is>
          <t xml:space="preserve">Overhead press training max</t>
        </is>
      </c>
      <c r="I10" s="2" t="inlineStr">
        <is>
          <t xml:space="preserve">Overhead press AMRAP reps</t>
        </is>
      </c>
    </row>
    <row r="11">
      <c r="A11">
        <v>1</v>
      </c>
      <c r="B11">
        <f>Inputs!$C$5</f>
        <v>283.5</v>
      </c>
      <c r="C11" s="3"/>
      <c r="D11">
        <f>Inputs!$C$6</f>
        <v>202.5</v>
      </c>
      <c r="E11" s="3"/>
      <c r="F11">
        <f>Inputs!$C$7</f>
        <v>364.5</v>
      </c>
      <c r="G11" s="3"/>
      <c r="H11">
        <f>Inputs!$C$8</f>
        <v>121.5</v>
      </c>
      <c r="I11" s="3"/>
    </row>
    <row r="12">
      <c r="A12">
        <v>2</v>
      </c>
      <c r="B12">
        <f>B11+IF(ISNUMBER(C11),LOOKUP(C11,$A$5:$A$8,$B$5:$B$8),0)</f>
        <v>283.5</v>
      </c>
      <c r="C12" s="3"/>
      <c r="D12">
        <f>D11+IF(ISNUMBER(E11),LOOKUP(E11,$A$5:$A$8,$B$5:$B$8),0)</f>
        <v>202.5</v>
      </c>
      <c r="E12" s="3"/>
      <c r="F12">
        <f>F11+IF(ISNUMBER(G11),LOOKUP(G11,$A$5:$A$8,$B$5:$B$8),0)</f>
        <v>364.5</v>
      </c>
      <c r="G12" s="3"/>
      <c r="H12">
        <f>H11+IF(ISNUMBER(I11),LOOKUP(I11,$A$5:$A$8,$B$5:$B$8),0)</f>
        <v>121.5</v>
      </c>
      <c r="I12" s="3"/>
    </row>
    <row r="13">
      <c r="A13">
        <v>3</v>
      </c>
      <c r="B13">
        <f>B12+IF(ISNUMBER(C12),LOOKUP(C12,$A$5:$A$8,$B$5:$B$8),0)</f>
        <v>283.5</v>
      </c>
      <c r="C13" s="3"/>
      <c r="D13">
        <f>D12+IF(ISNUMBER(E12),LOOKUP(E12,$A$5:$A$8,$B$5:$B$8),0)</f>
        <v>202.5</v>
      </c>
      <c r="E13" s="3"/>
      <c r="F13">
        <f>F12+IF(ISNUMBER(G12),LOOKUP(G12,$A$5:$A$8,$B$5:$B$8),0)</f>
        <v>364.5</v>
      </c>
      <c r="G13" s="3"/>
      <c r="H13">
        <f>H12+IF(ISNUMBER(I12),LOOKUP(I12,$A$5:$A$8,$B$5:$B$8),0)</f>
        <v>121.5</v>
      </c>
      <c r="I13" s="3"/>
    </row>
    <row r="14">
      <c r="A14">
        <v>4</v>
      </c>
      <c r="B14">
        <f>B13+IF(ISNUMBER(C13),LOOKUP(C13,$A$5:$A$8,$B$5:$B$8),0)</f>
        <v>283.5</v>
      </c>
      <c r="C14" s="3"/>
      <c r="D14">
        <f>D13+IF(ISNUMBER(E13),LOOKUP(E13,$A$5:$A$8,$B$5:$B$8),0)</f>
        <v>202.5</v>
      </c>
      <c r="E14" s="3"/>
      <c r="F14">
        <f>F13+IF(ISNUMBER(G13),LOOKUP(G13,$A$5:$A$8,$B$5:$B$8),0)</f>
        <v>364.5</v>
      </c>
      <c r="G14" s="3"/>
      <c r="H14">
        <f>H13+IF(ISNUMBER(I13),LOOKUP(I13,$A$5:$A$8,$B$5:$B$8),0)</f>
        <v>121.5</v>
      </c>
      <c r="I14" s="3"/>
    </row>
    <row r="15">
      <c r="A15">
        <v>5</v>
      </c>
      <c r="B15">
        <f>B14+IF(ISNUMBER(C14),LOOKUP(C14,$A$5:$A$8,$B$5:$B$8),0)</f>
        <v>283.5</v>
      </c>
      <c r="C15" s="3"/>
      <c r="D15">
        <f>D14+IF(ISNUMBER(E14),LOOKUP(E14,$A$5:$A$8,$B$5:$B$8),0)</f>
        <v>202.5</v>
      </c>
      <c r="E15" s="3"/>
      <c r="F15">
        <f>F14+IF(ISNUMBER(G14),LOOKUP(G14,$A$5:$A$8,$B$5:$B$8),0)</f>
        <v>364.5</v>
      </c>
      <c r="G15" s="3"/>
      <c r="H15">
        <f>H14+IF(ISNUMBER(I14),LOOKUP(I14,$A$5:$A$8,$B$5:$B$8),0)</f>
        <v>121.5</v>
      </c>
      <c r="I15" s="3"/>
    </row>
    <row r="16">
      <c r="A16">
        <v>6</v>
      </c>
      <c r="B16">
        <f>B15+IF(ISNUMBER(C15),LOOKUP(C15,$A$5:$A$8,$B$5:$B$8),0)</f>
        <v>283.5</v>
      </c>
      <c r="C16" s="3"/>
      <c r="D16">
        <f>D15+IF(ISNUMBER(E15),LOOKUP(E15,$A$5:$A$8,$B$5:$B$8),0)</f>
        <v>202.5</v>
      </c>
      <c r="E16" s="3"/>
      <c r="F16">
        <f>F15+IF(ISNUMBER(G15),LOOKUP(G15,$A$5:$A$8,$B$5:$B$8),0)</f>
        <v>364.5</v>
      </c>
      <c r="G16" s="3"/>
      <c r="H16">
        <f>H15+IF(ISNUMBER(I15),LOOKUP(I15,$A$5:$A$8,$B$5:$B$8),0)</f>
        <v>121.5</v>
      </c>
      <c r="I16" s="3"/>
    </row>
    <row r="17">
      <c r="A17">
        <v>7</v>
      </c>
      <c r="B17">
        <f>B16+IF(ISNUMBER(C16),LOOKUP(C16,$A$5:$A$8,$B$5:$B$8),0)</f>
        <v>283.5</v>
      </c>
      <c r="C17" s="3"/>
      <c r="D17">
        <f>D16+IF(ISNUMBER(E16),LOOKUP(E16,$A$5:$A$8,$B$5:$B$8),0)</f>
        <v>202.5</v>
      </c>
      <c r="E17" s="3"/>
      <c r="F17">
        <f>F16+IF(ISNUMBER(G16),LOOKUP(G16,$A$5:$A$8,$B$5:$B$8),0)</f>
        <v>364.5</v>
      </c>
      <c r="G17" s="3"/>
      <c r="H17">
        <f>H16+IF(ISNUMBER(I16),LOOKUP(I16,$A$5:$A$8,$B$5:$B$8),0)</f>
        <v>121.5</v>
      </c>
      <c r="I17" s="3"/>
    </row>
    <row r="18">
      <c r="A18">
        <v>8</v>
      </c>
      <c r="B18">
        <f>B17+IF(ISNUMBER(C17),LOOKUP(C17,$A$5:$A$8,$B$5:$B$8),0)</f>
        <v>283.5</v>
      </c>
      <c r="C18" s="3"/>
      <c r="D18">
        <f>D17+IF(ISNUMBER(E17),LOOKUP(E17,$A$5:$A$8,$B$5:$B$8),0)</f>
        <v>202.5</v>
      </c>
      <c r="E18" s="3"/>
      <c r="F18">
        <f>F17+IF(ISNUMBER(G17),LOOKUP(G17,$A$5:$A$8,$B$5:$B$8),0)</f>
        <v>364.5</v>
      </c>
      <c r="G18" s="3"/>
      <c r="H18">
        <f>H17+IF(ISNUMBER(I17),LOOKUP(I17,$A$5:$A$8,$B$5:$B$8),0)</f>
        <v>121.5</v>
      </c>
      <c r="I18" s="3"/>
    </row>
    <row r="19">
      <c r="A19">
        <v>9</v>
      </c>
      <c r="B19">
        <f>B18+IF(ISNUMBER(C18),LOOKUP(C18,$A$5:$A$8,$B$5:$B$8),0)</f>
        <v>283.5</v>
      </c>
      <c r="C19" s="3"/>
      <c r="D19">
        <f>D18+IF(ISNUMBER(E18),LOOKUP(E18,$A$5:$A$8,$B$5:$B$8),0)</f>
        <v>202.5</v>
      </c>
      <c r="E19" s="3"/>
      <c r="F19">
        <f>F18+IF(ISNUMBER(G18),LOOKUP(G18,$A$5:$A$8,$B$5:$B$8),0)</f>
        <v>364.5</v>
      </c>
      <c r="G19" s="3"/>
      <c r="H19">
        <f>H18+IF(ISNUMBER(I18),LOOKUP(I18,$A$5:$A$8,$B$5:$B$8),0)</f>
        <v>121.5</v>
      </c>
      <c r="I19" s="3"/>
    </row>
    <row r="20">
      <c r="A20">
        <v>10</v>
      </c>
      <c r="B20">
        <f>B19+IF(ISNUMBER(C19),LOOKUP(C19,$A$5:$A$8,$B$5:$B$8),0)</f>
        <v>283.5</v>
      </c>
      <c r="C20" s="3"/>
      <c r="D20">
        <f>D19+IF(ISNUMBER(E19),LOOKUP(E19,$A$5:$A$8,$B$5:$B$8),0)</f>
        <v>202.5</v>
      </c>
      <c r="E20" s="3"/>
      <c r="F20">
        <f>F19+IF(ISNUMBER(G19),LOOKUP(G19,$A$5:$A$8,$B$5:$B$8),0)</f>
        <v>364.5</v>
      </c>
      <c r="G20" s="3"/>
      <c r="H20">
        <f>H19+IF(ISNUMBER(I19),LOOKUP(I19,$A$5:$A$8,$B$5:$B$8),0)</f>
        <v>121.5</v>
      </c>
      <c r="I20" s="3"/>
    </row>
    <row r="21">
      <c r="A21">
        <v>11</v>
      </c>
      <c r="B21">
        <f>B20+IF(ISNUMBER(C20),LOOKUP(C20,$A$5:$A$8,$B$5:$B$8),0)</f>
        <v>283.5</v>
      </c>
      <c r="C21" s="3"/>
      <c r="D21">
        <f>D20+IF(ISNUMBER(E20),LOOKUP(E20,$A$5:$A$8,$B$5:$B$8),0)</f>
        <v>202.5</v>
      </c>
      <c r="E21" s="3"/>
      <c r="F21">
        <f>F20+IF(ISNUMBER(G20),LOOKUP(G20,$A$5:$A$8,$B$5:$B$8),0)</f>
        <v>364.5</v>
      </c>
      <c r="G21" s="3"/>
      <c r="H21">
        <f>H20+IF(ISNUMBER(I20),LOOKUP(I20,$A$5:$A$8,$B$5:$B$8),0)</f>
        <v>121.5</v>
      </c>
      <c r="I21" s="3"/>
    </row>
    <row r="22">
      <c r="A22">
        <v>12</v>
      </c>
      <c r="B22">
        <f>B21+IF(ISNUMBER(C21),LOOKUP(C21,$A$5:$A$8,$B$5:$B$8),0)</f>
        <v>283.5</v>
      </c>
      <c r="C22" s="3"/>
      <c r="D22">
        <f>D21+IF(ISNUMBER(E21),LOOKUP(E21,$A$5:$A$8,$B$5:$B$8),0)</f>
        <v>202.5</v>
      </c>
      <c r="E22" s="3"/>
      <c r="F22">
        <f>F21+IF(ISNUMBER(G21),LOOKUP(G21,$A$5:$A$8,$B$5:$B$8),0)</f>
        <v>364.5</v>
      </c>
      <c r="G22" s="3"/>
      <c r="H22">
        <f>H21+IF(ISNUMBER(I21),LOOKUP(I21,$A$5:$A$8,$B$5:$B$8),0)</f>
        <v>121.5</v>
      </c>
      <c r="I22" s="3"/>
    </row>
    <row r="23"/>
    <row r="24">
      <c r="A24" s="4" t="inlineStr">
        <is>
          <t xml:space="preserve">The table uses the low end of each published range. Secondary lifts follow the training max of the lift they support.</t>
        </is>
      </c>
    </row>
  </sheetData>
</worksheet>
</file>